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ОП1" sheetId="2" r:id="rId1"/>
    <sheet name="ОП2" sheetId="1" r:id="rId2"/>
  </sheets>
  <definedNames>
    <definedName name="_xlnm.Print_Area" localSheetId="1">ОП2!$A$1:$F$38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32" i="1"/>
  <c r="F7" i="1" l="1"/>
  <c r="F9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28" i="2" l="1"/>
  <c r="F29" i="2" s="1"/>
  <c r="F30" i="2" s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3" i="1" l="1"/>
  <c r="F34" i="1" s="1"/>
  <c r="F35" i="1" s="1"/>
</calcChain>
</file>

<file path=xl/sharedStrings.xml><?xml version="1.0" encoding="utf-8"?>
<sst xmlns="http://schemas.openxmlformats.org/spreadsheetml/2006/main" count="112" uniqueCount="63">
  <si>
    <t>Описание на строително-монтажни работи</t>
  </si>
  <si>
    <t>Ед. мярка</t>
  </si>
  <si>
    <t>Количество</t>
  </si>
  <si>
    <t>м</t>
  </si>
  <si>
    <t>бр.</t>
  </si>
  <si>
    <t>к-т</t>
  </si>
  <si>
    <t>бр</t>
  </si>
  <si>
    <t>Непредвидени разходи 10%</t>
  </si>
  <si>
    <t xml:space="preserve">№ </t>
  </si>
  <si>
    <t>Ед.цена без ДДС</t>
  </si>
  <si>
    <t>Стойност без ДДС</t>
  </si>
  <si>
    <t>КОЛИЧЕСТВЕНО-СТОЙНОСТНА СМЕТКА ЗА ИЗПЪЛНЕНИЕ НА СМР</t>
  </si>
  <si>
    <t>дата</t>
  </si>
  <si>
    <t>имена, подпис и печат</t>
  </si>
  <si>
    <t>Стойност на СМР без ДДС</t>
  </si>
  <si>
    <t>Обща стойност с включен ДДС</t>
  </si>
  <si>
    <t>Стойност на СМР с включен ДДС</t>
  </si>
  <si>
    <t xml:space="preserve">Първа обособена позиция: Ремонт на плосък покрив на високата част от сградата над 14 етаж </t>
  </si>
  <si>
    <t>СМР на част от плосък покрив над 14 етаж – блок В и блок Г</t>
  </si>
  <si>
    <t>Демонтаж на гръмоотводна инсталация и подготовка на основата</t>
  </si>
  <si>
    <t>Доставка и полагане на битумна хидроизолационна мембрана</t>
  </si>
  <si>
    <t>кв.м.</t>
  </si>
  <si>
    <t>Доставка и монтаж на ОСВ с ширина 40 см периферия на перголи</t>
  </si>
  <si>
    <t xml:space="preserve">л.м. </t>
  </si>
  <si>
    <t>Доставка и монтаж на профил от ламарина с полиестерно покритие за завършване на хидроизолационната мембрана по борд</t>
  </si>
  <si>
    <t>л.м.</t>
  </si>
  <si>
    <t>Доставка и монтаж на лайсна за завършване на хидроизолационната мембрана по вертикал</t>
  </si>
  <si>
    <t>Доставка и монтаж на отдушници 225/75</t>
  </si>
  <si>
    <t>Обработка на преминавания на комуникации през покрива</t>
  </si>
  <si>
    <t>Доставка и монтаж на конструкция за обличане на бетонни отдушници</t>
  </si>
  <si>
    <t>СМР на покрив над машинни отделения за асансьорни клетки на блок Г</t>
  </si>
  <si>
    <t xml:space="preserve">Доставка и полагане на битумна хидроизолационна мембрана </t>
  </si>
  <si>
    <t>Доставка и монтаж на надолучна пола от ламарина с полиестерно покритие за завършване на хидроизолационната мембрана към олук</t>
  </si>
  <si>
    <t>л. м.</t>
  </si>
  <si>
    <t>Доставка и монтаж на улуци</t>
  </si>
  <si>
    <t>Демонтажни работи</t>
  </si>
  <si>
    <t>Демонтаж на кабел 1 kV, тип АСБ, положен по метална скара със сечение 3х150+70 мм2</t>
  </si>
  <si>
    <t>Отсъединяване на жила от ел съоръжения със сечение 70 мм2</t>
  </si>
  <si>
    <t>Отсъединяване на жила от ел съоръжения със сечение 150 мм2</t>
  </si>
  <si>
    <t>Демонтаж на стара комутационна апаратура от главно табло Н.Н.</t>
  </si>
  <si>
    <t>Монтажни работи</t>
  </si>
  <si>
    <t>Доставкана кабел СВТ 3х150+70 мм2 и монтаж по метална скара налична и новопроектирана</t>
  </si>
  <si>
    <t>Доставкана кабел СВТ 1х70 мм2 и монтаж по метална скара налична и новопроектирана</t>
  </si>
  <si>
    <t xml:space="preserve">Доставка и монтаж на нов автоматичен прекъсвач 630 А с електронна защита, с направа на стоманена конструккция за закрепването му, преработка шинна система и захранване с нови кабелни мостове </t>
  </si>
  <si>
    <t xml:space="preserve">Доставка и монтаж на нов автоматичен прекъсвач 250 с електронна защита, с направа на стоманена конструккция за закрепването му, преработка шинна система и захранване с нови кабелни мостове </t>
  </si>
  <si>
    <t>Направа на суха разделка на кабел СВТ 3х150+70 мм2</t>
  </si>
  <si>
    <t>Доставка и монтаж на медни кабели обувки със сечение 150 мм2</t>
  </si>
  <si>
    <t>Доставка и монтаж на медни кабели обувки със сечение 70 мм2</t>
  </si>
  <si>
    <t>Изолиране на кабели жила от разделка до съоръжение с PVC бандажна лента /червена, зелена, жълта, синя, жълто-зелена/</t>
  </si>
  <si>
    <t>кг</t>
  </si>
  <si>
    <t>Доставка и монтаж на кабелни марки</t>
  </si>
  <si>
    <t>Консумативи: изолирбанд, кабелни връзки, калаена композиция, паста и др.</t>
  </si>
  <si>
    <t>Доставка и монтаж на стоманена излазна тръба с дължина 0,35 м и диаметър 60 мм</t>
  </si>
  <si>
    <t>Доставка и монтаж на керамично въже с диаметър 10 мм и топлоустойчивост 1200 С</t>
  </si>
  <si>
    <t>Доставка и монтаж на метална скара 250/60 мм комплект с крепежи и аксесоари</t>
  </si>
  <si>
    <t>Доставка и монтаж на стоманена конструкция за направа на дребни детайли и възли</t>
  </si>
  <si>
    <t>Направа на отвори с размери 10х10 см в стомано-бенонна плоча с дебелина 20 см</t>
  </si>
  <si>
    <t>Присъединяване на жила от ел съоръжения със сечение 150 мм2</t>
  </si>
  <si>
    <t>Присъединяване на жила от ел съоръжения със сечение 70 мм2</t>
  </si>
  <si>
    <t>Измерване изолационно съпротивление на кабели 1 kV</t>
  </si>
  <si>
    <t>Втора обособена позиция: Подмяна на кабелна мрежа „ниско напрежение“ от табло „ниско напрежение“ до секторно табло на сектор „Г“ на 2-ри подземен етаж в сградата на болницата</t>
  </si>
  <si>
    <t>Приложение № 3б</t>
  </si>
  <si>
    <t>Приложение № 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</si>
</sst>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&quot;"/>
    <numFmt numFmtId="165" formatCode="#,##0.00\ &quot;лв.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1" fillId="0" borderId="0" xfId="0" applyFont="1" applyFill="1" applyBorder="1"/>
    <xf numFmtId="0" fontId="0" fillId="0" borderId="0" xfId="0" applyFill="1"/>
    <xf numFmtId="0" fontId="0" fillId="0" borderId="5" xfId="0" applyFill="1" applyBorder="1"/>
    <xf numFmtId="0" fontId="1" fillId="0" borderId="0" xfId="0" applyFont="1"/>
    <xf numFmtId="165" fontId="3" fillId="0" borderId="0" xfId="0" applyNumberFormat="1" applyFont="1"/>
    <xf numFmtId="165" fontId="4" fillId="0" borderId="5" xfId="0" applyNumberFormat="1" applyFont="1" applyBorder="1" applyAlignment="1">
      <alignment horizontal="right" vertical="top" wrapText="1"/>
    </xf>
    <xf numFmtId="0" fontId="9" fillId="0" borderId="5" xfId="0" applyFont="1" applyBorder="1"/>
    <xf numFmtId="0" fontId="9" fillId="0" borderId="0" xfId="0" applyFont="1"/>
    <xf numFmtId="0" fontId="5" fillId="0" borderId="0" xfId="0" applyFont="1"/>
    <xf numFmtId="165" fontId="5" fillId="0" borderId="0" xfId="0" applyNumberFormat="1" applyFont="1"/>
    <xf numFmtId="0" fontId="9" fillId="0" borderId="0" xfId="0" applyFont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 vertical="top"/>
    </xf>
    <xf numFmtId="0" fontId="9" fillId="0" borderId="12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0" fontId="0" fillId="0" borderId="12" xfId="0" applyFill="1" applyBorder="1" applyAlignment="1"/>
    <xf numFmtId="165" fontId="4" fillId="0" borderId="5" xfId="0" applyNumberFormat="1" applyFont="1" applyBorder="1" applyAlignment="1">
      <alignment horizontal="right" wrapText="1"/>
    </xf>
    <xf numFmtId="0" fontId="9" fillId="0" borderId="12" xfId="0" applyFont="1" applyBorder="1" applyAlignment="1"/>
    <xf numFmtId="0" fontId="13" fillId="0" borderId="5" xfId="0" applyFont="1" applyBorder="1" applyAlignment="1"/>
    <xf numFmtId="0" fontId="12" fillId="0" borderId="5" xfId="0" applyFont="1" applyBorder="1" applyAlignment="1">
      <alignment horizontal="center"/>
    </xf>
    <xf numFmtId="0" fontId="3" fillId="0" borderId="0" xfId="1" applyFont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</cellXfs>
  <cellStyles count="2">
    <cellStyle name="Normal" xfId="0" builtinId="0"/>
    <cellStyle name="Normal_11.07.2013_i AG bolnitca_St.Sofia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view="pageBreakPreview" topLeftCell="A7" zoomScaleNormal="100" zoomScaleSheetLayoutView="100" workbookViewId="0">
      <selection activeCell="F30" sqref="F30"/>
    </sheetView>
  </sheetViews>
  <sheetFormatPr defaultRowHeight="15" x14ac:dyDescent="0.25"/>
  <cols>
    <col min="1" max="1" width="6.5703125" customWidth="1"/>
    <col min="2" max="2" width="43.85546875" customWidth="1"/>
    <col min="4" max="4" width="10.7109375" customWidth="1"/>
    <col min="5" max="5" width="11.42578125" customWidth="1"/>
    <col min="7" max="7" width="9.140625" customWidth="1"/>
  </cols>
  <sheetData>
    <row r="2" spans="1:6" ht="15.75" x14ac:dyDescent="0.25">
      <c r="A2" s="1"/>
      <c r="B2" s="1"/>
      <c r="C2" s="1"/>
      <c r="D2" s="2" t="s">
        <v>62</v>
      </c>
      <c r="E2" s="1"/>
    </row>
    <row r="3" spans="1:6" ht="15.75" x14ac:dyDescent="0.25">
      <c r="A3" s="1"/>
      <c r="B3" s="1"/>
      <c r="C3" s="1"/>
      <c r="D3" s="2"/>
      <c r="E3" s="1"/>
    </row>
    <row r="4" spans="1:6" ht="32.25" customHeight="1" x14ac:dyDescent="0.25">
      <c r="A4" s="8"/>
      <c r="B4" s="56" t="s">
        <v>11</v>
      </c>
      <c r="C4" s="56"/>
      <c r="D4" s="56"/>
      <c r="E4" s="56"/>
    </row>
    <row r="5" spans="1:6" ht="30.75" customHeight="1" thickBot="1" x14ac:dyDescent="0.3">
      <c r="A5" s="5"/>
      <c r="B5" s="57" t="s">
        <v>17</v>
      </c>
      <c r="C5" s="57"/>
      <c r="D5" s="57"/>
      <c r="E5" s="57"/>
    </row>
    <row r="6" spans="1:6" ht="27" thickBot="1" x14ac:dyDescent="0.3">
      <c r="A6" s="33" t="s">
        <v>8</v>
      </c>
      <c r="B6" s="34" t="s">
        <v>0</v>
      </c>
      <c r="C6" s="34" t="s">
        <v>1</v>
      </c>
      <c r="D6" s="34" t="s">
        <v>2</v>
      </c>
      <c r="E6" s="35" t="s">
        <v>9</v>
      </c>
      <c r="F6" s="36" t="s">
        <v>10</v>
      </c>
    </row>
    <row r="7" spans="1:6" ht="15.75" thickBot="1" x14ac:dyDescent="0.3">
      <c r="A7" s="37">
        <v>1</v>
      </c>
      <c r="B7" s="38">
        <v>2</v>
      </c>
      <c r="C7" s="38">
        <v>3</v>
      </c>
      <c r="D7" s="38">
        <v>4</v>
      </c>
      <c r="E7" s="39">
        <v>5</v>
      </c>
      <c r="F7" s="40">
        <v>6</v>
      </c>
    </row>
    <row r="8" spans="1:6" ht="25.5" x14ac:dyDescent="0.25">
      <c r="A8" s="30"/>
      <c r="B8" s="31" t="s">
        <v>18</v>
      </c>
      <c r="C8" s="30"/>
      <c r="D8" s="32"/>
      <c r="E8" s="22"/>
      <c r="F8" s="22"/>
    </row>
    <row r="9" spans="1:6" ht="25.5" x14ac:dyDescent="0.25">
      <c r="A9" s="24">
        <v>1</v>
      </c>
      <c r="B9" s="26" t="s">
        <v>19</v>
      </c>
      <c r="C9" s="24" t="s">
        <v>4</v>
      </c>
      <c r="D9" s="24">
        <v>1</v>
      </c>
      <c r="E9" s="7"/>
      <c r="F9" s="10">
        <f>E9*D9</f>
        <v>0</v>
      </c>
    </row>
    <row r="10" spans="1:6" ht="25.5" x14ac:dyDescent="0.25">
      <c r="A10" s="24">
        <v>2</v>
      </c>
      <c r="B10" s="26" t="s">
        <v>20</v>
      </c>
      <c r="C10" s="24" t="s">
        <v>21</v>
      </c>
      <c r="D10" s="24">
        <v>1900</v>
      </c>
      <c r="E10" s="11"/>
      <c r="F10" s="10">
        <f>E10*D10</f>
        <v>0</v>
      </c>
    </row>
    <row r="11" spans="1:6" ht="25.5" x14ac:dyDescent="0.25">
      <c r="A11" s="24">
        <v>3</v>
      </c>
      <c r="B11" s="26" t="s">
        <v>22</v>
      </c>
      <c r="C11" s="24" t="s">
        <v>23</v>
      </c>
      <c r="D11" s="24">
        <v>349</v>
      </c>
      <c r="E11" s="11"/>
      <c r="F11" s="10">
        <f t="shared" ref="F11:F25" si="0">E11*D11</f>
        <v>0</v>
      </c>
    </row>
    <row r="12" spans="1:6" ht="38.25" x14ac:dyDescent="0.25">
      <c r="A12" s="24">
        <v>4</v>
      </c>
      <c r="B12" s="26" t="s">
        <v>24</v>
      </c>
      <c r="C12" s="24" t="s">
        <v>25</v>
      </c>
      <c r="D12" s="24">
        <v>430</v>
      </c>
      <c r="E12" s="11"/>
      <c r="F12" s="10">
        <f t="shared" si="0"/>
        <v>0</v>
      </c>
    </row>
    <row r="13" spans="1:6" ht="25.5" x14ac:dyDescent="0.25">
      <c r="A13" s="24">
        <v>5</v>
      </c>
      <c r="B13" s="26" t="s">
        <v>26</v>
      </c>
      <c r="C13" s="24" t="s">
        <v>25</v>
      </c>
      <c r="D13" s="24">
        <v>164</v>
      </c>
      <c r="E13" s="23"/>
      <c r="F13" s="10">
        <f t="shared" si="0"/>
        <v>0</v>
      </c>
    </row>
    <row r="14" spans="1:6" x14ac:dyDescent="0.25">
      <c r="A14" s="24">
        <v>6</v>
      </c>
      <c r="B14" s="26" t="s">
        <v>27</v>
      </c>
      <c r="C14" s="24" t="s">
        <v>4</v>
      </c>
      <c r="D14" s="24">
        <v>14</v>
      </c>
      <c r="E14" s="23"/>
      <c r="F14" s="10">
        <f t="shared" si="0"/>
        <v>0</v>
      </c>
    </row>
    <row r="15" spans="1:6" ht="25.5" x14ac:dyDescent="0.25">
      <c r="A15" s="24">
        <v>7</v>
      </c>
      <c r="B15" s="26" t="s">
        <v>28</v>
      </c>
      <c r="C15" s="24" t="s">
        <v>4</v>
      </c>
      <c r="D15" s="24">
        <v>19</v>
      </c>
      <c r="E15" s="23"/>
      <c r="F15" s="10">
        <f t="shared" si="0"/>
        <v>0</v>
      </c>
    </row>
    <row r="16" spans="1:6" ht="25.5" x14ac:dyDescent="0.25">
      <c r="A16" s="24">
        <v>8</v>
      </c>
      <c r="B16" s="26" t="s">
        <v>29</v>
      </c>
      <c r="C16" s="24" t="s">
        <v>4</v>
      </c>
      <c r="D16" s="24">
        <v>8</v>
      </c>
      <c r="E16" s="23"/>
      <c r="F16" s="10">
        <f t="shared" si="0"/>
        <v>0</v>
      </c>
    </row>
    <row r="17" spans="1:6" ht="25.5" x14ac:dyDescent="0.25">
      <c r="A17" s="27"/>
      <c r="B17" s="25" t="s">
        <v>30</v>
      </c>
      <c r="C17" s="27"/>
      <c r="D17" s="25"/>
      <c r="E17" s="23"/>
      <c r="F17" s="10">
        <f t="shared" si="0"/>
        <v>0</v>
      </c>
    </row>
    <row r="18" spans="1:6" ht="25.5" x14ac:dyDescent="0.25">
      <c r="A18" s="24">
        <v>9</v>
      </c>
      <c r="B18" s="26" t="s">
        <v>19</v>
      </c>
      <c r="C18" s="24" t="s">
        <v>4</v>
      </c>
      <c r="D18" s="24">
        <v>1</v>
      </c>
      <c r="E18" s="23"/>
      <c r="F18" s="10">
        <f t="shared" si="0"/>
        <v>0</v>
      </c>
    </row>
    <row r="19" spans="1:6" ht="25.5" x14ac:dyDescent="0.25">
      <c r="A19" s="24">
        <v>10</v>
      </c>
      <c r="B19" s="26" t="s">
        <v>31</v>
      </c>
      <c r="C19" s="24" t="s">
        <v>21</v>
      </c>
      <c r="D19" s="24">
        <v>311</v>
      </c>
      <c r="E19" s="23"/>
      <c r="F19" s="10">
        <f t="shared" si="0"/>
        <v>0</v>
      </c>
    </row>
    <row r="20" spans="1:6" ht="38.25" x14ac:dyDescent="0.25">
      <c r="A20" s="24">
        <v>11</v>
      </c>
      <c r="B20" s="26" t="s">
        <v>32</v>
      </c>
      <c r="C20" s="24" t="s">
        <v>33</v>
      </c>
      <c r="D20" s="24">
        <v>114</v>
      </c>
      <c r="E20" s="23"/>
      <c r="F20" s="10">
        <f t="shared" si="0"/>
        <v>0</v>
      </c>
    </row>
    <row r="21" spans="1:6" ht="25.5" x14ac:dyDescent="0.25">
      <c r="A21" s="24">
        <v>12</v>
      </c>
      <c r="B21" s="26" t="s">
        <v>26</v>
      </c>
      <c r="C21" s="24" t="s">
        <v>25</v>
      </c>
      <c r="D21" s="24">
        <v>16</v>
      </c>
      <c r="E21" s="23"/>
      <c r="F21" s="10">
        <f t="shared" si="0"/>
        <v>0</v>
      </c>
    </row>
    <row r="22" spans="1:6" x14ac:dyDescent="0.25">
      <c r="A22" s="24">
        <v>13</v>
      </c>
      <c r="B22" s="26" t="s">
        <v>27</v>
      </c>
      <c r="C22" s="24" t="s">
        <v>4</v>
      </c>
      <c r="D22" s="24">
        <v>4</v>
      </c>
      <c r="E22" s="23"/>
      <c r="F22" s="10">
        <f t="shared" si="0"/>
        <v>0</v>
      </c>
    </row>
    <row r="23" spans="1:6" ht="25.5" x14ac:dyDescent="0.25">
      <c r="A23" s="24">
        <v>14</v>
      </c>
      <c r="B23" s="26" t="s">
        <v>28</v>
      </c>
      <c r="C23" s="24" t="s">
        <v>4</v>
      </c>
      <c r="D23" s="24">
        <v>9</v>
      </c>
      <c r="E23" s="23"/>
      <c r="F23" s="10">
        <f t="shared" si="0"/>
        <v>0</v>
      </c>
    </row>
    <row r="24" spans="1:6" ht="25.5" x14ac:dyDescent="0.25">
      <c r="A24" s="24">
        <v>15</v>
      </c>
      <c r="B24" s="26" t="s">
        <v>29</v>
      </c>
      <c r="C24" s="24" t="s">
        <v>4</v>
      </c>
      <c r="D24" s="24">
        <v>3</v>
      </c>
      <c r="E24" s="23"/>
      <c r="F24" s="10">
        <f t="shared" si="0"/>
        <v>0</v>
      </c>
    </row>
    <row r="25" spans="1:6" x14ac:dyDescent="0.25">
      <c r="A25" s="24">
        <v>16</v>
      </c>
      <c r="B25" s="28" t="s">
        <v>34</v>
      </c>
      <c r="C25" s="29" t="s">
        <v>25</v>
      </c>
      <c r="D25" s="29">
        <v>110</v>
      </c>
      <c r="E25" s="23"/>
      <c r="F25" s="10">
        <f t="shared" si="0"/>
        <v>0</v>
      </c>
    </row>
    <row r="26" spans="1:6" x14ac:dyDescent="0.25">
      <c r="A26" s="16"/>
      <c r="B26" s="17"/>
      <c r="C26" s="16"/>
      <c r="D26" s="18"/>
      <c r="E26" s="15"/>
      <c r="F26" s="19"/>
    </row>
    <row r="27" spans="1:6" x14ac:dyDescent="0.25">
      <c r="A27" s="12"/>
      <c r="B27" s="13" t="s">
        <v>14</v>
      </c>
      <c r="C27" s="12"/>
      <c r="D27" s="12"/>
      <c r="E27" s="12"/>
      <c r="F27" s="14">
        <f>SUM(F9:F25)</f>
        <v>0</v>
      </c>
    </row>
    <row r="28" spans="1:6" x14ac:dyDescent="0.25">
      <c r="A28" s="15"/>
      <c r="B28" s="13" t="s">
        <v>16</v>
      </c>
      <c r="C28" s="13"/>
      <c r="D28" s="13"/>
      <c r="E28" s="13"/>
      <c r="F28" s="14">
        <f>F27*1.2</f>
        <v>0</v>
      </c>
    </row>
    <row r="29" spans="1:6" x14ac:dyDescent="0.25">
      <c r="A29" s="15"/>
      <c r="B29" s="13" t="s">
        <v>7</v>
      </c>
      <c r="C29" s="13"/>
      <c r="D29" s="13"/>
      <c r="E29" s="13"/>
      <c r="F29" s="14">
        <f>F28*0.1</f>
        <v>0</v>
      </c>
    </row>
    <row r="30" spans="1:6" x14ac:dyDescent="0.25">
      <c r="A30" s="15"/>
      <c r="B30" s="13" t="s">
        <v>15</v>
      </c>
      <c r="C30" s="13"/>
      <c r="D30" s="13"/>
      <c r="E30" s="13"/>
      <c r="F30" s="14">
        <f>F28+F29</f>
        <v>0</v>
      </c>
    </row>
    <row r="31" spans="1:6" x14ac:dyDescent="0.25">
      <c r="A31" s="3"/>
    </row>
    <row r="32" spans="1:6" ht="15.75" x14ac:dyDescent="0.25">
      <c r="A32" s="3"/>
      <c r="B32" s="20" t="s">
        <v>12</v>
      </c>
    </row>
    <row r="33" spans="1:4" ht="15.75" x14ac:dyDescent="0.25">
      <c r="A33" s="3"/>
      <c r="B33" s="21" t="s">
        <v>13</v>
      </c>
    </row>
    <row r="34" spans="1:4" ht="15.75" x14ac:dyDescent="0.25">
      <c r="A34" s="3"/>
      <c r="B34" s="4"/>
      <c r="C34" s="4"/>
      <c r="D34" s="4"/>
    </row>
  </sheetData>
  <mergeCells count="2">
    <mergeCell ref="B4:E4"/>
    <mergeCell ref="B5:E5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view="pageBreakPreview" zoomScale="75" zoomScaleNormal="100" zoomScaleSheetLayoutView="75" workbookViewId="0">
      <selection activeCell="F35" sqref="F35"/>
    </sheetView>
  </sheetViews>
  <sheetFormatPr defaultRowHeight="15" x14ac:dyDescent="0.25"/>
  <cols>
    <col min="1" max="1" width="5.5703125" customWidth="1"/>
    <col min="2" max="2" width="50.7109375" customWidth="1"/>
    <col min="3" max="3" width="11" customWidth="1"/>
    <col min="4" max="4" width="11.28515625" customWidth="1"/>
    <col min="5" max="5" width="9.28515625" bestFit="1" customWidth="1"/>
    <col min="6" max="6" width="11.140625" bestFit="1" customWidth="1"/>
    <col min="7" max="7" width="18" customWidth="1"/>
  </cols>
  <sheetData>
    <row r="1" spans="1:7" ht="15.75" x14ac:dyDescent="0.25">
      <c r="A1" s="1"/>
      <c r="B1" s="1"/>
      <c r="C1" s="1"/>
      <c r="D1" s="2" t="s">
        <v>61</v>
      </c>
      <c r="E1" s="1"/>
    </row>
    <row r="2" spans="1:7" ht="15.75" x14ac:dyDescent="0.25">
      <c r="A2" s="8"/>
      <c r="B2" s="58" t="s">
        <v>11</v>
      </c>
      <c r="C2" s="58"/>
      <c r="D2" s="58"/>
      <c r="E2" s="58"/>
    </row>
    <row r="3" spans="1:7" ht="51" customHeight="1" thickBot="1" x14ac:dyDescent="0.3">
      <c r="A3" s="5"/>
      <c r="B3" s="57" t="s">
        <v>60</v>
      </c>
      <c r="C3" s="57"/>
      <c r="D3" s="57"/>
      <c r="E3" s="57"/>
    </row>
    <row r="4" spans="1:7" ht="32.25" customHeight="1" thickBot="1" x14ac:dyDescent="0.3">
      <c r="A4" s="33" t="s">
        <v>8</v>
      </c>
      <c r="B4" s="34" t="s">
        <v>0</v>
      </c>
      <c r="C4" s="34" t="s">
        <v>1</v>
      </c>
      <c r="D4" s="34" t="s">
        <v>2</v>
      </c>
      <c r="E4" s="35" t="s">
        <v>9</v>
      </c>
      <c r="F4" s="36" t="s">
        <v>10</v>
      </c>
    </row>
    <row r="5" spans="1:7" ht="15.75" thickBot="1" x14ac:dyDescent="0.3">
      <c r="A5" s="41">
        <v>1</v>
      </c>
      <c r="B5" s="42">
        <v>2</v>
      </c>
      <c r="C5" s="42">
        <v>3</v>
      </c>
      <c r="D5" s="42">
        <v>4</v>
      </c>
      <c r="E5" s="43">
        <v>5</v>
      </c>
      <c r="F5" s="44">
        <v>6</v>
      </c>
    </row>
    <row r="6" spans="1:7" x14ac:dyDescent="0.25">
      <c r="A6" s="45"/>
      <c r="B6" s="46" t="s">
        <v>35</v>
      </c>
      <c r="C6" s="45"/>
      <c r="D6" s="45"/>
      <c r="E6" s="47"/>
      <c r="F6" s="48"/>
      <c r="G6" s="6"/>
    </row>
    <row r="7" spans="1:7" ht="26.25" x14ac:dyDescent="0.25">
      <c r="A7" s="49">
        <v>1</v>
      </c>
      <c r="B7" s="50" t="s">
        <v>36</v>
      </c>
      <c r="C7" s="49" t="s">
        <v>3</v>
      </c>
      <c r="D7" s="49">
        <v>400</v>
      </c>
      <c r="E7" s="51"/>
      <c r="F7" s="52">
        <f>E7*D7</f>
        <v>0</v>
      </c>
      <c r="G7" s="6"/>
    </row>
    <row r="8" spans="1:7" ht="26.25" x14ac:dyDescent="0.25">
      <c r="A8" s="49">
        <v>2</v>
      </c>
      <c r="B8" s="50" t="s">
        <v>37</v>
      </c>
      <c r="C8" s="49" t="s">
        <v>6</v>
      </c>
      <c r="D8" s="49">
        <v>10</v>
      </c>
      <c r="E8" s="53"/>
      <c r="F8" s="52">
        <f>E8*D8</f>
        <v>0</v>
      </c>
    </row>
    <row r="9" spans="1:7" ht="26.25" x14ac:dyDescent="0.25">
      <c r="A9" s="49">
        <v>3</v>
      </c>
      <c r="B9" s="50" t="s">
        <v>38</v>
      </c>
      <c r="C9" s="49" t="s">
        <v>6</v>
      </c>
      <c r="D9" s="49">
        <v>30</v>
      </c>
      <c r="E9" s="53"/>
      <c r="F9" s="52">
        <f t="shared" ref="F9:F30" si="0">E9*D9</f>
        <v>0</v>
      </c>
    </row>
    <row r="10" spans="1:7" x14ac:dyDescent="0.25">
      <c r="A10" s="49">
        <v>4</v>
      </c>
      <c r="B10" s="54" t="s">
        <v>39</v>
      </c>
      <c r="C10" s="49" t="s">
        <v>5</v>
      </c>
      <c r="D10" s="49">
        <v>1</v>
      </c>
      <c r="E10" s="53"/>
      <c r="F10" s="52">
        <f t="shared" si="0"/>
        <v>0</v>
      </c>
    </row>
    <row r="11" spans="1:7" x14ac:dyDescent="0.25">
      <c r="A11" s="55"/>
      <c r="B11" s="55" t="s">
        <v>40</v>
      </c>
      <c r="C11" s="55"/>
      <c r="D11" s="55"/>
      <c r="E11" s="53"/>
      <c r="F11" s="52">
        <f t="shared" si="0"/>
        <v>0</v>
      </c>
    </row>
    <row r="12" spans="1:7" ht="26.25" x14ac:dyDescent="0.25">
      <c r="A12" s="49">
        <v>1</v>
      </c>
      <c r="B12" s="50" t="s">
        <v>41</v>
      </c>
      <c r="C12" s="49" t="s">
        <v>3</v>
      </c>
      <c r="D12" s="49">
        <v>320</v>
      </c>
      <c r="E12" s="53"/>
      <c r="F12" s="52">
        <f t="shared" si="0"/>
        <v>0</v>
      </c>
    </row>
    <row r="13" spans="1:7" ht="28.5" customHeight="1" x14ac:dyDescent="0.25">
      <c r="A13" s="49">
        <v>2</v>
      </c>
      <c r="B13" s="50" t="s">
        <v>42</v>
      </c>
      <c r="C13" s="49" t="s">
        <v>3</v>
      </c>
      <c r="D13" s="49">
        <v>160</v>
      </c>
      <c r="E13" s="53"/>
      <c r="F13" s="52">
        <f t="shared" si="0"/>
        <v>0</v>
      </c>
    </row>
    <row r="14" spans="1:7" ht="13.5" customHeight="1" x14ac:dyDescent="0.25">
      <c r="A14" s="49">
        <v>3</v>
      </c>
      <c r="B14" s="50" t="s">
        <v>43</v>
      </c>
      <c r="C14" s="49" t="s">
        <v>6</v>
      </c>
      <c r="D14" s="49">
        <v>1</v>
      </c>
      <c r="E14" s="53"/>
      <c r="F14" s="52">
        <f t="shared" si="0"/>
        <v>0</v>
      </c>
    </row>
    <row r="15" spans="1:7" ht="13.5" customHeight="1" x14ac:dyDescent="0.25">
      <c r="A15" s="49">
        <v>4</v>
      </c>
      <c r="B15" s="50" t="s">
        <v>44</v>
      </c>
      <c r="C15" s="49" t="s">
        <v>6</v>
      </c>
      <c r="D15" s="49">
        <v>1</v>
      </c>
      <c r="E15" s="53"/>
      <c r="F15" s="52">
        <f t="shared" si="0"/>
        <v>0</v>
      </c>
    </row>
    <row r="16" spans="1:7" ht="26.25" customHeight="1" x14ac:dyDescent="0.25">
      <c r="A16" s="49">
        <v>5</v>
      </c>
      <c r="B16" s="50" t="s">
        <v>45</v>
      </c>
      <c r="C16" s="49" t="s">
        <v>6</v>
      </c>
      <c r="D16" s="49">
        <v>8</v>
      </c>
      <c r="E16" s="53"/>
      <c r="F16" s="52">
        <f t="shared" si="0"/>
        <v>0</v>
      </c>
    </row>
    <row r="17" spans="1:6" x14ac:dyDescent="0.25">
      <c r="A17" s="49">
        <v>6</v>
      </c>
      <c r="B17" s="50" t="s">
        <v>45</v>
      </c>
      <c r="C17" s="49" t="s">
        <v>6</v>
      </c>
      <c r="D17" s="49">
        <v>4</v>
      </c>
      <c r="E17" s="53"/>
      <c r="F17" s="52">
        <f t="shared" si="0"/>
        <v>0</v>
      </c>
    </row>
    <row r="18" spans="1:6" ht="26.25" x14ac:dyDescent="0.25">
      <c r="A18" s="49">
        <v>7</v>
      </c>
      <c r="B18" s="50" t="s">
        <v>46</v>
      </c>
      <c r="C18" s="49" t="s">
        <v>6</v>
      </c>
      <c r="D18" s="49">
        <v>24</v>
      </c>
      <c r="E18" s="53"/>
      <c r="F18" s="52">
        <f t="shared" si="0"/>
        <v>0</v>
      </c>
    </row>
    <row r="19" spans="1:6" ht="26.25" x14ac:dyDescent="0.25">
      <c r="A19" s="49">
        <v>8</v>
      </c>
      <c r="B19" s="50" t="s">
        <v>47</v>
      </c>
      <c r="C19" s="49" t="s">
        <v>6</v>
      </c>
      <c r="D19" s="49">
        <v>12</v>
      </c>
      <c r="E19" s="53"/>
      <c r="F19" s="52">
        <f t="shared" si="0"/>
        <v>0</v>
      </c>
    </row>
    <row r="20" spans="1:6" ht="39" x14ac:dyDescent="0.25">
      <c r="A20" s="49">
        <v>9</v>
      </c>
      <c r="B20" s="50" t="s">
        <v>48</v>
      </c>
      <c r="C20" s="49" t="s">
        <v>49</v>
      </c>
      <c r="D20" s="49">
        <v>3.6</v>
      </c>
      <c r="E20" s="53"/>
      <c r="F20" s="52">
        <f t="shared" si="0"/>
        <v>0</v>
      </c>
    </row>
    <row r="21" spans="1:6" x14ac:dyDescent="0.25">
      <c r="A21" s="49">
        <v>10</v>
      </c>
      <c r="B21" s="50" t="s">
        <v>50</v>
      </c>
      <c r="C21" s="49" t="s">
        <v>6</v>
      </c>
      <c r="D21" s="49">
        <v>64</v>
      </c>
      <c r="E21" s="53"/>
      <c r="F21" s="52">
        <f t="shared" si="0"/>
        <v>0</v>
      </c>
    </row>
    <row r="22" spans="1:6" ht="26.25" x14ac:dyDescent="0.25">
      <c r="A22" s="49">
        <v>11</v>
      </c>
      <c r="B22" s="50" t="s">
        <v>51</v>
      </c>
      <c r="C22" s="49" t="s">
        <v>5</v>
      </c>
      <c r="D22" s="49">
        <v>1</v>
      </c>
      <c r="E22" s="53"/>
      <c r="F22" s="52">
        <f t="shared" si="0"/>
        <v>0</v>
      </c>
    </row>
    <row r="23" spans="1:6" ht="26.25" x14ac:dyDescent="0.25">
      <c r="A23" s="49">
        <v>12</v>
      </c>
      <c r="B23" s="50" t="s">
        <v>52</v>
      </c>
      <c r="C23" s="49" t="s">
        <v>6</v>
      </c>
      <c r="D23" s="49">
        <v>12</v>
      </c>
      <c r="E23" s="53"/>
      <c r="F23" s="52">
        <f t="shared" si="0"/>
        <v>0</v>
      </c>
    </row>
    <row r="24" spans="1:6" ht="26.25" x14ac:dyDescent="0.25">
      <c r="A24" s="49">
        <v>13</v>
      </c>
      <c r="B24" s="50" t="s">
        <v>53</v>
      </c>
      <c r="C24" s="49" t="s">
        <v>3</v>
      </c>
      <c r="D24" s="49">
        <v>10</v>
      </c>
      <c r="E24" s="53"/>
      <c r="F24" s="52">
        <f t="shared" si="0"/>
        <v>0</v>
      </c>
    </row>
    <row r="25" spans="1:6" ht="26.25" x14ac:dyDescent="0.25">
      <c r="A25" s="49">
        <v>14</v>
      </c>
      <c r="B25" s="50" t="s">
        <v>54</v>
      </c>
      <c r="C25" s="49" t="s">
        <v>3</v>
      </c>
      <c r="D25" s="49">
        <v>26</v>
      </c>
      <c r="E25" s="53"/>
      <c r="F25" s="52">
        <f t="shared" si="0"/>
        <v>0</v>
      </c>
    </row>
    <row r="26" spans="1:6" ht="26.25" x14ac:dyDescent="0.25">
      <c r="A26" s="49">
        <v>15</v>
      </c>
      <c r="B26" s="50" t="s">
        <v>55</v>
      </c>
      <c r="C26" s="49" t="s">
        <v>49</v>
      </c>
      <c r="D26" s="49">
        <v>20</v>
      </c>
      <c r="E26" s="53"/>
      <c r="F26" s="52">
        <f t="shared" si="0"/>
        <v>0</v>
      </c>
    </row>
    <row r="27" spans="1:6" ht="26.25" x14ac:dyDescent="0.25">
      <c r="A27" s="49">
        <v>16</v>
      </c>
      <c r="B27" s="50" t="s">
        <v>56</v>
      </c>
      <c r="C27" s="49" t="s">
        <v>6</v>
      </c>
      <c r="D27" s="49">
        <v>5</v>
      </c>
      <c r="E27" s="53"/>
      <c r="F27" s="52">
        <f t="shared" si="0"/>
        <v>0</v>
      </c>
    </row>
    <row r="28" spans="1:6" ht="26.25" x14ac:dyDescent="0.25">
      <c r="A28" s="49">
        <v>17</v>
      </c>
      <c r="B28" s="50" t="s">
        <v>57</v>
      </c>
      <c r="C28" s="49" t="s">
        <v>6</v>
      </c>
      <c r="D28" s="49">
        <v>24</v>
      </c>
      <c r="E28" s="53"/>
      <c r="F28" s="52">
        <f t="shared" si="0"/>
        <v>0</v>
      </c>
    </row>
    <row r="29" spans="1:6" ht="26.25" x14ac:dyDescent="0.25">
      <c r="A29" s="49">
        <v>18</v>
      </c>
      <c r="B29" s="50" t="s">
        <v>58</v>
      </c>
      <c r="C29" s="49" t="s">
        <v>6</v>
      </c>
      <c r="D29" s="49">
        <v>12</v>
      </c>
      <c r="E29" s="53"/>
      <c r="F29" s="52">
        <f t="shared" si="0"/>
        <v>0</v>
      </c>
    </row>
    <row r="30" spans="1:6" x14ac:dyDescent="0.25">
      <c r="A30" s="49">
        <v>19</v>
      </c>
      <c r="B30" s="50" t="s">
        <v>59</v>
      </c>
      <c r="C30" s="49" t="s">
        <v>6</v>
      </c>
      <c r="D30" s="49">
        <v>6</v>
      </c>
      <c r="E30" s="53"/>
      <c r="F30" s="52">
        <f t="shared" si="0"/>
        <v>0</v>
      </c>
    </row>
    <row r="31" spans="1:6" x14ac:dyDescent="0.25">
      <c r="A31" s="16"/>
      <c r="B31" s="17"/>
      <c r="C31" s="16"/>
      <c r="D31" s="18"/>
      <c r="E31" s="15"/>
      <c r="F31" s="19"/>
    </row>
    <row r="32" spans="1:6" x14ac:dyDescent="0.25">
      <c r="A32" s="12"/>
      <c r="B32" s="13" t="s">
        <v>14</v>
      </c>
      <c r="C32" s="12"/>
      <c r="D32" s="12"/>
      <c r="E32" s="12"/>
      <c r="F32" s="14">
        <f>SUM(F7:F30)</f>
        <v>0</v>
      </c>
    </row>
    <row r="33" spans="1:7" ht="15.75" x14ac:dyDescent="0.25">
      <c r="A33" s="15"/>
      <c r="B33" s="13" t="s">
        <v>16</v>
      </c>
      <c r="C33" s="13"/>
      <c r="D33" s="13"/>
      <c r="E33" s="13"/>
      <c r="F33" s="14">
        <f>F32*1.2</f>
        <v>0</v>
      </c>
      <c r="G33" s="9"/>
    </row>
    <row r="34" spans="1:7" ht="15.75" x14ac:dyDescent="0.25">
      <c r="A34" s="15"/>
      <c r="B34" s="13" t="s">
        <v>7</v>
      </c>
      <c r="C34" s="13"/>
      <c r="D34" s="13"/>
      <c r="E34" s="13"/>
      <c r="F34" s="14">
        <f>F33*0.1</f>
        <v>0</v>
      </c>
      <c r="G34" s="9"/>
    </row>
    <row r="35" spans="1:7" ht="15.75" x14ac:dyDescent="0.25">
      <c r="A35" s="15"/>
      <c r="B35" s="13" t="s">
        <v>15</v>
      </c>
      <c r="C35" s="13"/>
      <c r="D35" s="13"/>
      <c r="E35" s="13"/>
      <c r="F35" s="14">
        <f>F33+F34</f>
        <v>0</v>
      </c>
      <c r="G35" s="9"/>
    </row>
    <row r="36" spans="1:7" ht="15.75" x14ac:dyDescent="0.25">
      <c r="A36" s="3"/>
      <c r="B36" s="20" t="s">
        <v>12</v>
      </c>
    </row>
    <row r="37" spans="1:7" ht="15.75" x14ac:dyDescent="0.25">
      <c r="A37" s="3"/>
      <c r="B37" s="21" t="s">
        <v>13</v>
      </c>
    </row>
    <row r="38" spans="1:7" ht="15.75" x14ac:dyDescent="0.25">
      <c r="A38" s="3"/>
      <c r="B38" s="4"/>
      <c r="C38" s="4"/>
      <c r="D38" s="4"/>
    </row>
    <row r="39" spans="1:7" x14ac:dyDescent="0.25">
      <c r="A39" s="3"/>
      <c r="B39" s="3"/>
      <c r="C39" s="3"/>
      <c r="D39" s="3"/>
    </row>
    <row r="40" spans="1:7" x14ac:dyDescent="0.25">
      <c r="A40" s="3"/>
      <c r="B40" s="3"/>
      <c r="C40" s="3"/>
      <c r="D40" s="3"/>
    </row>
    <row r="41" spans="1:7" x14ac:dyDescent="0.25">
      <c r="A41" s="3"/>
      <c r="B41" s="3"/>
      <c r="C41" s="3"/>
      <c r="D41" s="3"/>
    </row>
    <row r="42" spans="1:7" x14ac:dyDescent="0.25">
      <c r="A42" s="3"/>
      <c r="B42" s="3"/>
      <c r="C42" s="3"/>
      <c r="D42" s="3"/>
    </row>
    <row r="108" ht="14.45" customHeight="1" x14ac:dyDescent="0.25"/>
    <row r="172" ht="14.45" customHeight="1" x14ac:dyDescent="0.25"/>
    <row r="253" ht="14.45" customHeight="1" x14ac:dyDescent="0.25"/>
    <row r="268" ht="14.45" customHeight="1" x14ac:dyDescent="0.25"/>
    <row r="272" ht="14.45" customHeight="1" x14ac:dyDescent="0.25"/>
    <row r="307" ht="14.45" customHeight="1" x14ac:dyDescent="0.25"/>
  </sheetData>
  <mergeCells count="2">
    <mergeCell ref="B2:E2"/>
    <mergeCell ref="B3:E3"/>
  </mergeCells>
  <pageMargins left="0.23622047244094491" right="0.23622047244094491" top="0.2362204724409449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ОП1</vt:lpstr>
      <vt:lpstr>ОП2</vt:lpstr>
      <vt:lpstr>ОП2!Print_Area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2019-11-07T13:20:25Z</dcterms:modified>
</cp:coreProperties>
</file>